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<sst xmlns="http://schemas.openxmlformats.org/spreadsheetml/2006/main" count="317" uniqueCount="256">
  <si>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</si>
  <si>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</si>
  <si>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</si>
  <si>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</si>
  <si>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</si>
  <si>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</si>
  <si>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</si>
  <si>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</si>
  <si>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</si>
  <si>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</si>
  <si>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</si>
  <si>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</si>
  <si>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</si>
  <si>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</si>
  <si>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</si>
  <si>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</si>
  <si>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</si>
  <si>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</si>
  <si>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</si>
  <si>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</si>
  <si>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</si>
  <si>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</si>
  <si>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</si>
  <si>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</si>
  <si>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</si>
  <si>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</si>
  <si>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</si>
  <si>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</si>
  <si>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</si>
  <si>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</si>
  <si>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</si>
  <si>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</si>
  <si>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</si>
  <si>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</si>
  <si>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</si>
  <si>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</si>
  <si>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</si>
  <si>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</si>
  <si>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</si>
  <si>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</si>
  <si>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</si>
  <si>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</si>
  <si>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</si>
  <si>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</si>
  <si>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</si>
  <si>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</si>
  <si>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</si>
  <si>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</si>
  <si>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</si>
  <si>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</si>
  <si>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</si>
  <si>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</si>
  <si>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</si>
  <si>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</si>
  <si>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</si>
  <si>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</si>
  <si>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</si>
  <si>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</si>
  <si>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</si>
  <si>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</si>
  <si>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</si>
  <si>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</si>
  <si>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</si>
  <si>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</si>
  <si>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</si>
  <si>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</si>
  <si>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</si>
  <si>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</si>
  <si>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</si>
  <si>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</si>
  <si>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</si>
  <si>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</si>
  <si>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</si>
  <si>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</si>
  <si>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</si>
  <si>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</si>
  <si>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</si>
  <si>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</si>
  <si>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</si>
  <si>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</si>
  <si>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</si>
  <si>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</si>
  <si>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</si>
  <si>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</si>
  <si>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</si>
  <si>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</si>
  <si>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</si>
  <si>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</si>
  <si>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</si>
  <si>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</si>
  <si>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</si>
  <si>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</si>
  <si>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</si>
  <si>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</si>
  <si>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</si>
  <si>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</si>
  <si>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</si>
  <si>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</si>
  <si>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</si>
  <si>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</si>
  <si>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</si>
  <si>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</si>
  <si>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</si>
  <si>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</si>
  <si>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</si>
  <si>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</si>
  <si>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</si>
  <si>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</si>
  <si>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</si>
  <si>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</si>
  <si>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</si>
  <si>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</si>
  <si>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</si>
  <si>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</si>
  <si>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</si>
  <si>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</si>
  <si>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</si>
  <si>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</si>
  <si>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</si>
  <si>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</si>
  <si>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</si>
  <si>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</si>
  <si>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</si>
  <si>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</si>
  <si>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</si>
  <si>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</si>
  <si>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</si>
  <si>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</si>
  <si>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</si>
  <si>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</si>
  <si>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</si>
  <si>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</si>
  <si>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</si>
  <si>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</si>
  <si>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</si>
  <si>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</si>
  <si>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</si>
  <si>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</si>
  <si>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</si>
  <si>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</si>
  <si>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</si>
  <si>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</si>
  <si>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</si>
  <si>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</si>
  <si>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</si>
  <si>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</si>
  <si>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</si>
  <si>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</si>
  <si>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</si>
  <si>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</si>
  <si>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</si>
  <si>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</si>
  <si>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</si>
  <si>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</si>
  <si>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</si>
  <si>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</si>
  <si>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</si>
  <si>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</si>
  <si>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</si>
  <si>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</si>
  <si>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</si>
  <si>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</si>
  <si>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</si>
  <si>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</si>
  <si>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</si>
  <si>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</si>
  <si>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</si>
  <si>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</si>
  <si>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</si>
  <si>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</si>
  <si>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</si>
  <si>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</si>
  <si>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</si>
  <si>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</si>
  <si>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</si>
  <si>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</si>
  <si>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</si>
  <si>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</si>
  <si>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</si>
  <si>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</si>
  <si>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</si>
  <si>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</si>
  <si>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</si>
  <si>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</si>
  <si>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</si>
  <si>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</si>
  <si>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</si>
  <si>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</si>
  <si>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</si>
  <si>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</si>
  <si>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</si>
  <si>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</si>
  <si>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</si>
  <si>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</si>
  <si>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</si>
  <si>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</si>
  <si>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</si>
  <si>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</si>
  <si>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</si>
  <si>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</si>
  <si>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</si>
  <si>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</si>
  <si>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</si>
  <si>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</si>
  <si>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</si>
  <si>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</si>
  <si>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</si>
  <si>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</si>
  <si>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</si>
  <si>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</si>
  <si>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</si>
  <si>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</si>
  <si>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</si>
  <si>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</si>
  <si>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</si>
  <si>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</si>
  <si>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</si>
  <si>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</si>
  <si>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</si>
  <si>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</si>
  <si>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</si>
  <si>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</si>
  <si>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</si>
  <si>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</si>
  <si>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</si>
  <si>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</si>
  <si>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</si>
  <si>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</si>
  <si>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</si>
  <si>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</si>
  <si>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</si>
  <si>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</si>
  <si>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</si>
  <si>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</si>
  <si>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</si>
  <si>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</si>
  <si>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</si>
  <si>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</si>
  <si>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</si>
  <si>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</si>
  <si>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</si>
  <si>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</si>
  <si>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</si>
  <si>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</si>
  <si>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Г.В. Паценюк</t>
  </si>
  <si>
    <t>Е.О. Шедловська</t>
  </si>
  <si>
    <t>(04862) 4-01-86</t>
  </si>
  <si>
    <t>(04862) 2-02-95</t>
  </si>
  <si>
    <t>inbox@kt.od.court.gov.ua</t>
  </si>
  <si>
    <t>3 січня 2018 року</t>
  </si>
  <si>
    <t>2017 рік</t>
  </si>
  <si>
    <t>Котовський міськрайонний суд Одеської області</t>
  </si>
  <si>
    <t xml:space="preserve">Місцезнаходження: </t>
  </si>
  <si>
    <t>66302. Одеська область. м. Подільськ</t>
  </si>
  <si>
    <t>пров. Спортивний</t>
  </si>
  <si>
    <t>1а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</si>
</sst>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57</v>
      </c>
      <c r="F10" s="157">
        <v>56</v>
      </c>
      <c r="G10" s="157">
        <v>57</v>
      </c>
      <c r="H10" s="157">
        <v>6</v>
      </c>
      <c r="I10" s="157">
        <v>3</v>
      </c>
      <c r="J10" s="157"/>
      <c r="K10" s="157">
        <v>44</v>
      </c>
      <c r="L10" s="157">
        <v>3</v>
      </c>
      <c r="M10" s="168"/>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11</v>
      </c>
      <c r="F15" s="157">
        <v>10</v>
      </c>
      <c r="G15" s="157">
        <v>11</v>
      </c>
      <c r="H15" s="157"/>
      <c r="I15" s="157">
        <v>1</v>
      </c>
      <c r="J15" s="157">
        <v>5</v>
      </c>
      <c r="K15" s="157">
        <v>5</v>
      </c>
      <c r="L15" s="157">
        <v>3</v>
      </c>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11</v>
      </c>
      <c r="F21" s="157">
        <v>10</v>
      </c>
      <c r="G21" s="157">
        <v>11</v>
      </c>
      <c r="H21" s="157"/>
      <c r="I21" s="157">
        <v>1</v>
      </c>
      <c r="J21" s="157">
        <v>5</v>
      </c>
      <c r="K21" s="157">
        <v>5</v>
      </c>
      <c r="L21" s="157">
        <v>3</v>
      </c>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68</v>
      </c>
      <c r="F23" s="157">
        <f>F10+F12+F15+F22</f>
        <v>66</v>
      </c>
      <c r="G23" s="157">
        <f>G10+G12+G15+G22</f>
        <v>68</v>
      </c>
      <c r="H23" s="157">
        <f>H10+H15</f>
        <v>6</v>
      </c>
      <c r="I23" s="157">
        <f>I10+I15</f>
        <v>4</v>
      </c>
      <c r="J23" s="157">
        <f>J10+J12+J15</f>
        <v>5</v>
      </c>
      <c r="K23" s="157">
        <f>K10+K12+K15</f>
        <v>49</v>
      </c>
      <c r="L23" s="157">
        <f>L10+L12+L15+L22</f>
        <v>6</v>
      </c>
      <c r="M23" s="157">
        <f>M10+M12+M15+M22</f>
        <v>0</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54</v>
      </c>
      <c r="G31" s="167">
        <v>45</v>
      </c>
      <c r="H31" s="167">
        <v>45</v>
      </c>
      <c r="I31" s="167">
        <v>35</v>
      </c>
      <c r="J31" s="167">
        <v>17</v>
      </c>
      <c r="K31" s="167">
        <v>2</v>
      </c>
      <c r="L31" s="167">
        <v>4</v>
      </c>
      <c r="M31" s="167">
        <v>17</v>
      </c>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&amp;L47D63020&amp;CФорма № 2-А, Підрозділ: Котовський міськрайонний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5</v>
      </c>
      <c r="E8" s="163">
        <v>5</v>
      </c>
      <c r="F8" s="166">
        <v>5</v>
      </c>
      <c r="G8" s="162">
        <v>4</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3</v>
      </c>
      <c r="E9" s="163">
        <v>3</v>
      </c>
      <c r="F9" s="163">
        <v>1</v>
      </c>
      <c r="G9" s="163"/>
      <c r="H9" s="163"/>
      <c r="I9" s="163">
        <v>1</v>
      </c>
      <c r="J9" s="163">
        <v>1</v>
      </c>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3</v>
      </c>
      <c r="E10" s="163">
        <v>3</v>
      </c>
      <c r="F10" s="163">
        <v>1</v>
      </c>
      <c r="G10" s="163"/>
      <c r="H10" s="163"/>
      <c r="I10" s="163">
        <v>1</v>
      </c>
      <c r="J10" s="163">
        <v>1</v>
      </c>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8</v>
      </c>
      <c r="E12" s="163">
        <v>6</v>
      </c>
      <c r="F12" s="163">
        <v>5</v>
      </c>
      <c r="G12" s="163">
        <v>1</v>
      </c>
      <c r="H12" s="163"/>
      <c r="I12" s="163"/>
      <c r="J12" s="163">
        <v>1</v>
      </c>
      <c r="K12" s="162">
        <v>3</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7</v>
      </c>
      <c r="E24" s="163">
        <v>5</v>
      </c>
      <c r="F24" s="163">
        <v>4</v>
      </c>
      <c r="G24" s="163">
        <v>1</v>
      </c>
      <c r="H24" s="163"/>
      <c r="I24" s="163"/>
      <c r="J24" s="163">
        <v>1</v>
      </c>
      <c r="K24" s="162">
        <v>3</v>
      </c>
      <c r="L24" s="163">
        <v>1</v>
      </c>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6</v>
      </c>
      <c r="E25" s="163">
        <v>4</v>
      </c>
      <c r="F25" s="163">
        <v>3</v>
      </c>
      <c r="G25" s="163">
        <v>1</v>
      </c>
      <c r="H25" s="163"/>
      <c r="I25" s="163"/>
      <c r="J25" s="163">
        <v>1</v>
      </c>
      <c r="K25" s="162">
        <v>3</v>
      </c>
      <c r="L25" s="163">
        <v>1</v>
      </c>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v>1</v>
      </c>
      <c r="F29" s="163"/>
      <c r="G29" s="163"/>
      <c r="H29" s="163">
        <v>1</v>
      </c>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4</v>
      </c>
      <c r="D43" s="163">
        <v>9</v>
      </c>
      <c r="E43" s="163">
        <v>8</v>
      </c>
      <c r="F43" s="163">
        <v>7</v>
      </c>
      <c r="G43" s="163">
        <v>6</v>
      </c>
      <c r="H43" s="163"/>
      <c r="I43" s="163"/>
      <c r="J43" s="163">
        <v>1</v>
      </c>
      <c r="K43" s="162">
        <v>5</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3</v>
      </c>
      <c r="D44" s="163">
        <v>4</v>
      </c>
      <c r="E44" s="163">
        <v>7</v>
      </c>
      <c r="F44" s="163">
        <v>6</v>
      </c>
      <c r="G44" s="163">
        <v>6</v>
      </c>
      <c r="H44" s="163"/>
      <c r="I44" s="163"/>
      <c r="J44" s="163">
        <v>1</v>
      </c>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5</v>
      </c>
      <c r="E45" s="163">
        <v>1</v>
      </c>
      <c r="F45" s="163">
        <v>1</v>
      </c>
      <c r="G45" s="163"/>
      <c r="H45" s="163"/>
      <c r="I45" s="163"/>
      <c r="J45" s="163"/>
      <c r="K45" s="162">
        <v>5</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c r="F46" s="163"/>
      <c r="G46" s="163"/>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16</v>
      </c>
      <c r="E88" s="163">
        <v>19</v>
      </c>
      <c r="F88" s="163">
        <v>14</v>
      </c>
      <c r="G88" s="163">
        <v>6</v>
      </c>
      <c r="H88" s="163">
        <v>3</v>
      </c>
      <c r="I88" s="163">
        <v>1</v>
      </c>
      <c r="J88" s="163">
        <v>1</v>
      </c>
      <c r="K88" s="162"/>
      <c r="L88" s="163"/>
      <c r="M88" s="163">
        <v>37411</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10</v>
      </c>
      <c r="E90" s="163">
        <v>10</v>
      </c>
      <c r="F90" s="163">
        <v>6</v>
      </c>
      <c r="G90" s="163">
        <v>4</v>
      </c>
      <c r="H90" s="163">
        <v>3</v>
      </c>
      <c r="I90" s="163"/>
      <c r="J90" s="163">
        <v>1</v>
      </c>
      <c r="K90" s="162"/>
      <c r="L90" s="163"/>
      <c r="M90" s="163">
        <v>37411</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10</v>
      </c>
      <c r="E94" s="163">
        <v>10</v>
      </c>
      <c r="F94" s="163">
        <v>6</v>
      </c>
      <c r="G94" s="163">
        <v>4</v>
      </c>
      <c r="H94" s="163">
        <v>3</v>
      </c>
      <c r="I94" s="163"/>
      <c r="J94" s="163">
        <v>1</v>
      </c>
      <c r="K94" s="162"/>
      <c r="L94" s="163"/>
      <c r="M94" s="163">
        <v>37411</v>
      </c>
      <c r="N94" s="164"/>
      <c r="O94" s="163"/>
      <c r="P94" s="60"/>
    </row>
    <row r="95" spans="1:16" s="4" customFormat="1" ht="25.5" customHeight="1">
      <c r="A95" s="44">
        <v>88</v>
      </c>
      <c r="B95" s="114" t="s">
        <v>68</v>
      </c>
      <c r="C95" s="164">
        <v>3</v>
      </c>
      <c r="D95" s="163">
        <v>6</v>
      </c>
      <c r="E95" s="163">
        <v>9</v>
      </c>
      <c r="F95" s="163">
        <v>8</v>
      </c>
      <c r="G95" s="163">
        <v>2</v>
      </c>
      <c r="H95" s="163"/>
      <c r="I95" s="163">
        <v>1</v>
      </c>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v>1</v>
      </c>
      <c r="D98" s="163">
        <v>3</v>
      </c>
      <c r="E98" s="163">
        <v>4</v>
      </c>
      <c r="F98" s="163">
        <v>4</v>
      </c>
      <c r="G98" s="163">
        <v>1</v>
      </c>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3</v>
      </c>
      <c r="E109" s="163">
        <v>3</v>
      </c>
      <c r="F109" s="163">
        <v>3</v>
      </c>
      <c r="G109" s="163"/>
      <c r="H109" s="163"/>
      <c r="I109" s="163"/>
      <c r="J109" s="163"/>
      <c r="K109" s="162"/>
      <c r="L109" s="163"/>
      <c r="M109" s="163">
        <v>14190</v>
      </c>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9</v>
      </c>
      <c r="D114" s="164">
        <f aca="true" t="shared" si="0" ref="D114:O114">SUM(D8,D9,D12,D29,D30,D43,D49,D52,D79,D88,D103,D109,D113)</f>
        <v>45</v>
      </c>
      <c r="E114" s="164">
        <f t="shared" si="0"/>
        <v>45</v>
      </c>
      <c r="F114" s="164">
        <f t="shared" si="0"/>
        <v>35</v>
      </c>
      <c r="G114" s="164">
        <f t="shared" si="0"/>
        <v>17</v>
      </c>
      <c r="H114" s="164">
        <f t="shared" si="0"/>
        <v>4</v>
      </c>
      <c r="I114" s="164">
        <f t="shared" si="0"/>
        <v>2</v>
      </c>
      <c r="J114" s="164">
        <f t="shared" si="0"/>
        <v>4</v>
      </c>
      <c r="K114" s="164">
        <f t="shared" si="0"/>
        <v>9</v>
      </c>
      <c r="L114" s="164">
        <f t="shared" si="0"/>
        <v>2</v>
      </c>
      <c r="M114" s="164">
        <f t="shared" si="0"/>
        <v>51601</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&amp;L47D63020&amp;CФорма № 2-А, Підрозділ: Котовський міськрайонний суд Одеської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&amp;L47D63020&amp;CФорма № 2-А, Підрозділ: Котовський міськрайонний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v>16</v>
      </c>
      <c r="L16" s="33"/>
      <c r="M16" s="23"/>
      <c r="N16" s="20"/>
      <c r="O16" s="20"/>
      <c r="P16" s="20"/>
    </row>
    <row r="17" spans="1:16" s="10" customFormat="1" ht="22.5" customHeight="1">
      <c r="A17" s="2">
        <v>13</v>
      </c>
      <c r="B17" s="284"/>
      <c r="C17" s="300" t="s">
        <v>145</v>
      </c>
      <c r="D17" s="301"/>
      <c r="E17" s="301"/>
      <c r="F17" s="301"/>
      <c r="G17" s="301"/>
      <c r="H17" s="301"/>
      <c r="I17" s="301"/>
      <c r="J17" s="302"/>
      <c r="K17" s="156">
        <v>28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9</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&amp;L47D63020&amp;CФорма № 2-А, Підрозділ: Котовський міськрайонний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&amp;L47D63020&amp;C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2018-02-05T12:17:12Z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2-А_00505_4.2017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47D63020</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